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ortekinc-my.sharepoint.com/personal/brian_brooks_nortek_com/Documents/Documents/"/>
    </mc:Choice>
  </mc:AlternateContent>
  <xr:revisionPtr revIDLastSave="0" documentId="8_{C78FF444-FE0F-484F-A9F0-1850F7E10251}" xr6:coauthVersionLast="47" xr6:coauthVersionMax="47" xr10:uidLastSave="{00000000-0000-0000-0000-000000000000}"/>
  <bookViews>
    <workbookView xWindow="28680" yWindow="-120" windowWidth="29040" windowHeight="15840" activeTab="1" xr2:uid="{2BBF6502-8F25-4BDB-A9B9-EF7C1C7D98F8}"/>
  </bookViews>
  <sheets>
    <sheet name="Including Options" sheetId="2" r:id="rId1"/>
    <sheet name="Sheet1" sheetId="1" r:id="rId2"/>
  </sheets>
  <definedNames>
    <definedName name="_xlnm._FilterDatabase" localSheetId="1" hidden="1">Sheet1!$A$3:$C$19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2" l="1"/>
  <c r="B22" i="2"/>
  <c r="B30" i="2"/>
  <c r="B5" i="2"/>
  <c r="B3" i="2"/>
  <c r="B4" i="2"/>
  <c r="B16" i="2"/>
  <c r="B17" i="2"/>
  <c r="B7" i="2"/>
  <c r="B8" i="2"/>
  <c r="B9" i="2"/>
  <c r="B10" i="2"/>
  <c r="B11" i="2"/>
  <c r="B13" i="2"/>
  <c r="B14" i="2"/>
  <c r="B15" i="2"/>
  <c r="B18" i="2"/>
  <c r="B19" i="2"/>
  <c r="B21" i="2"/>
  <c r="B23" i="2"/>
  <c r="B26" i="2"/>
  <c r="B27" i="2"/>
  <c r="B28" i="2"/>
  <c r="B29" i="2"/>
  <c r="B31" i="2"/>
  <c r="B34" i="2"/>
  <c r="B25" i="2" l="1"/>
  <c r="B33" i="2"/>
  <c r="B32" i="2"/>
  <c r="B24" i="2"/>
  <c r="B20" i="2"/>
  <c r="B12" i="2"/>
  <c r="B2" i="2"/>
  <c r="C1" i="1" l="1"/>
</calcChain>
</file>

<file path=xl/sharedStrings.xml><?xml version="1.0" encoding="utf-8"?>
<sst xmlns="http://schemas.openxmlformats.org/spreadsheetml/2006/main" count="453" uniqueCount="127">
  <si>
    <t>Row Labels</t>
  </si>
  <si>
    <t>MODEL</t>
  </si>
  <si>
    <t>RZUDAP03050001</t>
  </si>
  <si>
    <t>UDAP30 AA2</t>
  </si>
  <si>
    <t>RZUDAP06050014</t>
  </si>
  <si>
    <t>UDAP60 AC4</t>
  </si>
  <si>
    <t>RZUDAP07550001</t>
  </si>
  <si>
    <t>UDAP75 AA2</t>
  </si>
  <si>
    <t>RZUDAP07550024</t>
  </si>
  <si>
    <t>UDAP75 AC4</t>
  </si>
  <si>
    <t>RZUDAP15050000</t>
  </si>
  <si>
    <t>UDAP150</t>
  </si>
  <si>
    <t>RZUDAP20050000</t>
  </si>
  <si>
    <t>UDAP200</t>
  </si>
  <si>
    <t>RZUDAP22550008</t>
  </si>
  <si>
    <t>UDAP225 AG2 AV2</t>
  </si>
  <si>
    <t>RZUDAP35050002</t>
  </si>
  <si>
    <t>UDAP350 AC2</t>
  </si>
  <si>
    <t>RZUDAP40050000</t>
  </si>
  <si>
    <t>UDAP400</t>
  </si>
  <si>
    <t>RZUDAS00000026</t>
  </si>
  <si>
    <t>UDAS100 AA1 AC1 AG2 AK1 AL14 AZ0 BU21 D0</t>
  </si>
  <si>
    <t>RZUDAS15050011</t>
  </si>
  <si>
    <t>UDAS150 AC2 AG2 AL14</t>
  </si>
  <si>
    <t>RZUDAS17550001</t>
  </si>
  <si>
    <t>UDAS175 AA2</t>
  </si>
  <si>
    <t>RZUDAS22550000</t>
  </si>
  <si>
    <t>UDAS225</t>
  </si>
  <si>
    <t>Balance</t>
  </si>
  <si>
    <t>MATERIAL</t>
  </si>
  <si>
    <t>OPT_DIGI_CONTROL</t>
  </si>
  <si>
    <t>OPT_LABEL</t>
  </si>
  <si>
    <t>UDAP</t>
  </si>
  <si>
    <t>30</t>
  </si>
  <si>
    <t>D0</t>
  </si>
  <si>
    <t>AA1</t>
  </si>
  <si>
    <t>AG1</t>
  </si>
  <si>
    <t>AC1</t>
  </si>
  <si>
    <t>AZ0</t>
  </si>
  <si>
    <t>BU21</t>
  </si>
  <si>
    <t>AL1</t>
  </si>
  <si>
    <t>AV1</t>
  </si>
  <si>
    <t>AK1</t>
  </si>
  <si>
    <t>AA2</t>
  </si>
  <si>
    <t>AV2</t>
  </si>
  <si>
    <t>AC2</t>
  </si>
  <si>
    <t>60</t>
  </si>
  <si>
    <t>AC4</t>
  </si>
  <si>
    <t>75</t>
  </si>
  <si>
    <t>100</t>
  </si>
  <si>
    <t>125</t>
  </si>
  <si>
    <t>AG2</t>
  </si>
  <si>
    <t>150</t>
  </si>
  <si>
    <t>175</t>
  </si>
  <si>
    <t>200</t>
  </si>
  <si>
    <t>225</t>
  </si>
  <si>
    <t>300</t>
  </si>
  <si>
    <t>350</t>
  </si>
  <si>
    <t>400</t>
  </si>
  <si>
    <t>UDAS</t>
  </si>
  <si>
    <t>AL14</t>
  </si>
  <si>
    <t>CAPACITY</t>
  </si>
  <si>
    <t>FUEL TYPE</t>
  </si>
  <si>
    <t>CONTROL</t>
  </si>
  <si>
    <t>INLET GUARD</t>
  </si>
  <si>
    <t>MOTOR</t>
  </si>
  <si>
    <t>VENT CONFIG</t>
  </si>
  <si>
    <t>VOLTAGE</t>
  </si>
  <si>
    <t>HX MATERIAL</t>
  </si>
  <si>
    <t>INVENTORY</t>
  </si>
  <si>
    <t>RZUDBP00000019</t>
  </si>
  <si>
    <t>RZUDBP10050002</t>
  </si>
  <si>
    <t>UDBP100 AC2</t>
  </si>
  <si>
    <t>RZUDBS40050002</t>
  </si>
  <si>
    <t>UDBS400 AC2</t>
  </si>
  <si>
    <t>UDBP</t>
  </si>
  <si>
    <t>UDBS</t>
  </si>
  <si>
    <t>AL8</t>
  </si>
  <si>
    <t>RZUDAP07550002</t>
  </si>
  <si>
    <t>UDAP75 AC2</t>
  </si>
  <si>
    <t>RZUDAP12550006</t>
  </si>
  <si>
    <t>UDAP125 AG2</t>
  </si>
  <si>
    <t>RZUDAP20050001</t>
  </si>
  <si>
    <t>UDAP200 AA2</t>
  </si>
  <si>
    <t>RZUDAP20050002</t>
  </si>
  <si>
    <t>UDAP200 AC2</t>
  </si>
  <si>
    <t>RZUDAP30050007</t>
  </si>
  <si>
    <t>UDAP300 AG2</t>
  </si>
  <si>
    <t>RZUDAS30050001</t>
  </si>
  <si>
    <t>UDAS300 AA2</t>
  </si>
  <si>
    <t>UDAP0000099</t>
  </si>
  <si>
    <t>UDAP0001023</t>
  </si>
  <si>
    <t>UDBP0000437</t>
  </si>
  <si>
    <t>UDBP0001011</t>
  </si>
  <si>
    <t>UDBP0001055</t>
  </si>
  <si>
    <t>UDBP0001063</t>
  </si>
  <si>
    <t>UDBP0001084</t>
  </si>
  <si>
    <t>UDBP0001247</t>
  </si>
  <si>
    <t>UDBS0001065</t>
  </si>
  <si>
    <t>UDBS0001079</t>
  </si>
  <si>
    <t>UDBS0001197</t>
  </si>
  <si>
    <t>250</t>
  </si>
  <si>
    <t>AL10</t>
  </si>
  <si>
    <t>AK7</t>
  </si>
  <si>
    <t>AX2</t>
  </si>
  <si>
    <t>BY1</t>
  </si>
  <si>
    <t>AM13</t>
  </si>
  <si>
    <t>AN10</t>
  </si>
  <si>
    <t>AL6</t>
  </si>
  <si>
    <t>AM10</t>
  </si>
  <si>
    <t>AN2</t>
  </si>
  <si>
    <t>BY3</t>
  </si>
  <si>
    <t>AL9</t>
  </si>
  <si>
    <t>AK2</t>
  </si>
  <si>
    <t>AZ6</t>
  </si>
  <si>
    <t>AL22</t>
  </si>
  <si>
    <t>AM7</t>
  </si>
  <si>
    <t>AL7</t>
  </si>
  <si>
    <t>AX4</t>
  </si>
  <si>
    <t>AM8</t>
  </si>
  <si>
    <t>AZ8</t>
  </si>
  <si>
    <t>AL2</t>
  </si>
  <si>
    <t>AM2</t>
  </si>
  <si>
    <t>DISCH. CONFIG.</t>
  </si>
  <si>
    <t>NAMEPLATE</t>
  </si>
  <si>
    <t>DRIVE</t>
  </si>
  <si>
    <t>MOTOR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</si>
</sst>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164" fontId="0" fillId="0" borderId="0" xfId="0" applyNumberFormat="1"/>
    <xf numFmtId="0" fontId="2" fillId="0" borderId="0" xfId="0" applyFont="1" applyBorder="1" applyAlignment="1">
      <alignment horizontal="left"/>
    </xf>
    <xf numFmtId="0" fontId="2" fillId="0" borderId="1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/>
    </xf>
    <xf numFmtId="164" fontId="0" fillId="0" borderId="0" xfId="1" applyNumberFormat="1" applyFont="1" applyFill="1"/>
    <xf numFmtId="0" fontId="0" fillId="0" borderId="0" xfId="0" applyFill="1"/>
    <xf numFmtId="0" fontId="0" fillId="0" borderId="0" xfId="0" applyBorder="1" applyAlignment="1">
      <alignment horizontal="center" vertical="center"/>
    </xf>
    <xf numFmtId="164" fontId="4" fillId="2" borderId="0" xfId="1" applyNumberFormat="1" applyFont="1" applyFill="1" applyAlignment="1">
      <alignment horizontal="center" vertical="center" wrapText="1"/>
    </xf>
    <xf numFmtId="164" fontId="0" fillId="0" borderId="0" xfId="1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F35F70-20EC-402F-91D5-D193C1B9020B}">
  <dimension ref="A1:Q35"/>
  <sheetViews>
    <sheetView workbookViewId="0">
      <pane ySplit="1" topLeftCell="A2" activePane="bottomLeft" state="frozen"/>
      <selection pane="bottomLeft" activeCell="A35" sqref="A35:XFD35"/>
    </sheetView>
  </sheetViews>
  <sheetFormatPr defaultRowHeight="15" x14ac:dyDescent="0.25"/>
  <cols>
    <col min="1" max="1" width="16.42578125" bestFit="1" customWidth="1"/>
    <col min="2" max="2" width="16.28515625" style="18" bestFit="1" customWidth="1"/>
    <col min="3" max="3" width="11.7109375" style="4" bestFit="1" customWidth="1"/>
    <col min="4" max="4" width="8.5703125" style="4" bestFit="1" customWidth="1"/>
    <col min="5" max="5" width="11.5703125" style="4" hidden="1" customWidth="1"/>
    <col min="6" max="6" width="5.28515625" style="4" bestFit="1" customWidth="1"/>
    <col min="7" max="7" width="9.42578125" style="4" bestFit="1" customWidth="1"/>
    <col min="8" max="8" width="10" style="4" bestFit="1" customWidth="1"/>
    <col min="9" max="9" width="7.5703125" style="4" bestFit="1" customWidth="1"/>
    <col min="10" max="10" width="7.7109375" style="4" hidden="1" customWidth="1"/>
    <col min="11" max="11" width="7.85546875" style="4" bestFit="1" customWidth="1"/>
    <col min="12" max="12" width="8" style="4" bestFit="1" customWidth="1"/>
    <col min="13" max="13" width="9.28515625" style="4" bestFit="1" customWidth="1"/>
    <col min="14" max="14" width="9.28515625" style="4" customWidth="1"/>
    <col min="15" max="15" width="6.7109375" style="4" customWidth="1"/>
    <col min="16" max="16" width="9.28515625" style="4" customWidth="1"/>
    <col min="17" max="17" width="8.85546875" style="4"/>
  </cols>
  <sheetData>
    <row r="1" spans="1:17" ht="45" x14ac:dyDescent="0.25">
      <c r="A1" s="6" t="s">
        <v>29</v>
      </c>
      <c r="B1" s="17" t="s">
        <v>69</v>
      </c>
      <c r="C1" s="6" t="s">
        <v>1</v>
      </c>
      <c r="D1" s="7" t="s">
        <v>61</v>
      </c>
      <c r="E1" s="6" t="s">
        <v>30</v>
      </c>
      <c r="F1" s="6" t="s">
        <v>62</v>
      </c>
      <c r="G1" s="6" t="s">
        <v>63</v>
      </c>
      <c r="H1" s="6" t="s">
        <v>68</v>
      </c>
      <c r="I1" s="6" t="s">
        <v>64</v>
      </c>
      <c r="J1" s="6" t="s">
        <v>31</v>
      </c>
      <c r="K1" s="6" t="s">
        <v>65</v>
      </c>
      <c r="L1" s="6" t="s">
        <v>66</v>
      </c>
      <c r="M1" s="6" t="s">
        <v>67</v>
      </c>
      <c r="N1" s="6" t="s">
        <v>123</v>
      </c>
      <c r="O1" s="6" t="s">
        <v>124</v>
      </c>
      <c r="P1" s="6" t="s">
        <v>125</v>
      </c>
      <c r="Q1" s="6" t="s">
        <v>126</v>
      </c>
    </row>
    <row r="2" spans="1:17" x14ac:dyDescent="0.25">
      <c r="A2" s="4" t="s">
        <v>10</v>
      </c>
      <c r="B2" s="18">
        <f>SUMIF(Sheet1!A:A,A2,Sheet1!C:C)</f>
        <v>187</v>
      </c>
      <c r="C2" s="4" t="s">
        <v>32</v>
      </c>
      <c r="D2" s="5" t="s">
        <v>52</v>
      </c>
      <c r="E2" s="4" t="s">
        <v>34</v>
      </c>
      <c r="F2" s="4" t="s">
        <v>35</v>
      </c>
      <c r="G2" s="4" t="s">
        <v>36</v>
      </c>
      <c r="H2" s="4" t="s">
        <v>37</v>
      </c>
      <c r="I2" s="4" t="s">
        <v>38</v>
      </c>
      <c r="J2" s="4" t="s">
        <v>39</v>
      </c>
      <c r="K2" s="4" t="s">
        <v>40</v>
      </c>
      <c r="L2" s="4" t="s">
        <v>41</v>
      </c>
      <c r="M2" s="4" t="s">
        <v>42</v>
      </c>
    </row>
    <row r="3" spans="1:17" x14ac:dyDescent="0.25">
      <c r="A3" s="4" t="s">
        <v>26</v>
      </c>
      <c r="B3" s="18">
        <f>SUMIF(Sheet1!A:A,A3,Sheet1!C:C)</f>
        <v>67</v>
      </c>
      <c r="C3" s="4" t="s">
        <v>59</v>
      </c>
      <c r="D3" s="5" t="s">
        <v>55</v>
      </c>
      <c r="E3" s="4" t="s">
        <v>34</v>
      </c>
      <c r="F3" s="4" t="s">
        <v>35</v>
      </c>
      <c r="G3" s="4" t="s">
        <v>36</v>
      </c>
      <c r="H3" s="4" t="s">
        <v>37</v>
      </c>
      <c r="I3" s="4" t="s">
        <v>38</v>
      </c>
      <c r="J3" s="4" t="s">
        <v>39</v>
      </c>
      <c r="K3" s="4" t="s">
        <v>40</v>
      </c>
      <c r="M3" s="4" t="s">
        <v>42</v>
      </c>
    </row>
    <row r="4" spans="1:17" x14ac:dyDescent="0.25">
      <c r="A4" s="9" t="s">
        <v>100</v>
      </c>
      <c r="B4" s="18">
        <f>SUMIF(Sheet1!A:A,A4,Sheet1!C:C)</f>
        <v>20</v>
      </c>
      <c r="C4" s="4" t="s">
        <v>76</v>
      </c>
      <c r="D4" s="4" t="s">
        <v>52</v>
      </c>
      <c r="F4" s="4" t="s">
        <v>35</v>
      </c>
      <c r="G4" s="4" t="s">
        <v>36</v>
      </c>
      <c r="H4" s="4" t="s">
        <v>37</v>
      </c>
      <c r="K4" s="4" t="s">
        <v>121</v>
      </c>
      <c r="M4" s="4" t="s">
        <v>42</v>
      </c>
      <c r="N4" s="4" t="s">
        <v>104</v>
      </c>
      <c r="O4" s="4" t="s">
        <v>105</v>
      </c>
      <c r="P4" s="4" t="s">
        <v>122</v>
      </c>
      <c r="Q4" s="4" t="s">
        <v>110</v>
      </c>
    </row>
    <row r="5" spans="1:17" x14ac:dyDescent="0.25">
      <c r="A5" s="4" t="s">
        <v>12</v>
      </c>
      <c r="B5" s="18">
        <f>SUMIF(Sheet1!A:A,A5,Sheet1!C:C)</f>
        <v>9</v>
      </c>
      <c r="C5" s="4" t="s">
        <v>32</v>
      </c>
      <c r="D5" s="5" t="s">
        <v>54</v>
      </c>
      <c r="E5" s="4" t="s">
        <v>34</v>
      </c>
      <c r="F5" s="4" t="s">
        <v>35</v>
      </c>
      <c r="G5" s="4" t="s">
        <v>36</v>
      </c>
      <c r="H5" s="4" t="s">
        <v>37</v>
      </c>
      <c r="I5" s="4" t="s">
        <v>38</v>
      </c>
      <c r="J5" s="4" t="s">
        <v>39</v>
      </c>
      <c r="K5" s="4" t="s">
        <v>40</v>
      </c>
      <c r="L5" s="4" t="s">
        <v>41</v>
      </c>
      <c r="M5" s="4" t="s">
        <v>42</v>
      </c>
    </row>
    <row r="6" spans="1:17" x14ac:dyDescent="0.25">
      <c r="A6" s="4" t="s">
        <v>2</v>
      </c>
      <c r="B6" s="18">
        <f>SUMIF(Sheet1!A:A,A6,Sheet1!C:C)</f>
        <v>7</v>
      </c>
      <c r="C6" s="4" t="s">
        <v>32</v>
      </c>
      <c r="D6" s="5" t="s">
        <v>33</v>
      </c>
      <c r="E6" s="4" t="s">
        <v>34</v>
      </c>
      <c r="F6" s="4" t="s">
        <v>43</v>
      </c>
      <c r="G6" s="4" t="s">
        <v>36</v>
      </c>
      <c r="H6" s="4" t="s">
        <v>37</v>
      </c>
      <c r="I6" s="4" t="s">
        <v>38</v>
      </c>
      <c r="J6" s="4" t="s">
        <v>39</v>
      </c>
      <c r="K6" s="4" t="s">
        <v>40</v>
      </c>
      <c r="L6" s="4" t="s">
        <v>44</v>
      </c>
      <c r="M6" s="4" t="s">
        <v>42</v>
      </c>
    </row>
    <row r="7" spans="1:17" x14ac:dyDescent="0.25">
      <c r="A7" s="9" t="s">
        <v>80</v>
      </c>
      <c r="B7" s="18">
        <f>SUMIF(Sheet1!A:A,A7,Sheet1!C:C)</f>
        <v>3</v>
      </c>
      <c r="C7" s="4" t="s">
        <v>32</v>
      </c>
      <c r="D7" s="4" t="s">
        <v>50</v>
      </c>
      <c r="F7" s="4" t="s">
        <v>35</v>
      </c>
      <c r="G7" s="4" t="s">
        <v>51</v>
      </c>
      <c r="H7" s="4" t="s">
        <v>37</v>
      </c>
      <c r="I7" s="4" t="s">
        <v>38</v>
      </c>
      <c r="K7" s="4" t="s">
        <v>40</v>
      </c>
      <c r="L7" s="4" t="s">
        <v>44</v>
      </c>
      <c r="M7" s="4" t="s">
        <v>42</v>
      </c>
    </row>
    <row r="8" spans="1:17" x14ac:dyDescent="0.25">
      <c r="A8" s="4" t="s">
        <v>20</v>
      </c>
      <c r="B8" s="18">
        <f>SUMIF(Sheet1!A:A,A8,Sheet1!C:C)</f>
        <v>2</v>
      </c>
      <c r="C8" s="4" t="s">
        <v>59</v>
      </c>
      <c r="D8" s="5" t="s">
        <v>49</v>
      </c>
      <c r="E8" s="4" t="s">
        <v>34</v>
      </c>
      <c r="F8" s="4" t="s">
        <v>35</v>
      </c>
      <c r="G8" s="4" t="s">
        <v>51</v>
      </c>
      <c r="H8" s="4" t="s">
        <v>37</v>
      </c>
      <c r="I8" s="4" t="s">
        <v>38</v>
      </c>
      <c r="J8" s="4" t="s">
        <v>39</v>
      </c>
      <c r="K8" s="4" t="s">
        <v>60</v>
      </c>
      <c r="M8" s="4" t="s">
        <v>42</v>
      </c>
    </row>
    <row r="9" spans="1:17" x14ac:dyDescent="0.25">
      <c r="A9" s="4" t="s">
        <v>24</v>
      </c>
      <c r="B9" s="18">
        <f>SUMIF(Sheet1!A:A,A9,Sheet1!C:C)</f>
        <v>2</v>
      </c>
      <c r="C9" s="4" t="s">
        <v>59</v>
      </c>
      <c r="D9" s="5" t="s">
        <v>53</v>
      </c>
      <c r="E9" s="4" t="s">
        <v>34</v>
      </c>
      <c r="F9" s="4" t="s">
        <v>43</v>
      </c>
      <c r="G9" s="4" t="s">
        <v>36</v>
      </c>
      <c r="H9" s="4" t="s">
        <v>37</v>
      </c>
      <c r="I9" s="4" t="s">
        <v>38</v>
      </c>
      <c r="J9" s="4" t="s">
        <v>39</v>
      </c>
      <c r="K9" s="4" t="s">
        <v>40</v>
      </c>
      <c r="M9" s="4" t="s">
        <v>42</v>
      </c>
    </row>
    <row r="10" spans="1:17" x14ac:dyDescent="0.25">
      <c r="A10" s="4" t="s">
        <v>70</v>
      </c>
      <c r="B10" s="18">
        <f>SUMIF(Sheet1!A:A,A10,Sheet1!C:C)</f>
        <v>2</v>
      </c>
      <c r="C10" s="4" t="s">
        <v>75</v>
      </c>
      <c r="D10" s="4" t="s">
        <v>46</v>
      </c>
      <c r="F10" s="4" t="s">
        <v>35</v>
      </c>
      <c r="G10" s="4" t="s">
        <v>36</v>
      </c>
      <c r="H10" s="4" t="s">
        <v>45</v>
      </c>
      <c r="L10" s="4" t="s">
        <v>44</v>
      </c>
      <c r="M10" s="4" t="s">
        <v>42</v>
      </c>
    </row>
    <row r="11" spans="1:17" x14ac:dyDescent="0.25">
      <c r="A11" s="4" t="s">
        <v>71</v>
      </c>
      <c r="B11" s="18">
        <f>SUMIF(Sheet1!A:A,A11,Sheet1!C:C)</f>
        <v>2</v>
      </c>
      <c r="C11" s="4" t="s">
        <v>75</v>
      </c>
      <c r="D11" s="4" t="s">
        <v>49</v>
      </c>
      <c r="F11" s="4" t="s">
        <v>35</v>
      </c>
      <c r="G11" s="4" t="s">
        <v>36</v>
      </c>
      <c r="H11" s="4" t="s">
        <v>45</v>
      </c>
      <c r="L11" s="4" t="s">
        <v>44</v>
      </c>
      <c r="M11" s="4" t="s">
        <v>42</v>
      </c>
    </row>
    <row r="12" spans="1:17" x14ac:dyDescent="0.25">
      <c r="A12" s="9" t="s">
        <v>88</v>
      </c>
      <c r="B12" s="18">
        <f>SUMIF(Sheet1!A:A,A12,Sheet1!C:C)</f>
        <v>2</v>
      </c>
      <c r="C12" s="4" t="s">
        <v>59</v>
      </c>
      <c r="D12" s="4" t="s">
        <v>56</v>
      </c>
      <c r="F12" s="4" t="s">
        <v>43</v>
      </c>
      <c r="G12" s="4" t="s">
        <v>36</v>
      </c>
      <c r="H12" s="4" t="s">
        <v>37</v>
      </c>
      <c r="I12" s="4" t="s">
        <v>38</v>
      </c>
      <c r="K12" s="4" t="s">
        <v>40</v>
      </c>
      <c r="M12" s="4" t="s">
        <v>42</v>
      </c>
    </row>
    <row r="13" spans="1:17" x14ac:dyDescent="0.25">
      <c r="A13" s="9" t="s">
        <v>90</v>
      </c>
      <c r="B13" s="18">
        <f>SUMIF(Sheet1!A:A,A13,Sheet1!C:C)</f>
        <v>2</v>
      </c>
      <c r="C13" s="4" t="s">
        <v>32</v>
      </c>
      <c r="D13" s="4" t="s">
        <v>50</v>
      </c>
      <c r="F13" s="4" t="s">
        <v>35</v>
      </c>
      <c r="G13" s="4" t="s">
        <v>51</v>
      </c>
      <c r="H13" s="4" t="s">
        <v>45</v>
      </c>
      <c r="I13" s="4" t="s">
        <v>120</v>
      </c>
      <c r="K13" s="4" t="s">
        <v>40</v>
      </c>
      <c r="L13" s="4" t="s">
        <v>44</v>
      </c>
      <c r="M13" s="4" t="s">
        <v>42</v>
      </c>
    </row>
    <row r="14" spans="1:17" x14ac:dyDescent="0.25">
      <c r="A14" s="9" t="s">
        <v>91</v>
      </c>
      <c r="B14" s="18">
        <f>SUMIF(Sheet1!A:A,A14,Sheet1!C:C)</f>
        <v>2</v>
      </c>
      <c r="C14" s="4" t="s">
        <v>32</v>
      </c>
      <c r="D14" s="4" t="s">
        <v>46</v>
      </c>
      <c r="F14" s="4" t="s">
        <v>35</v>
      </c>
      <c r="G14" s="4" t="s">
        <v>36</v>
      </c>
      <c r="H14" s="4" t="s">
        <v>37</v>
      </c>
      <c r="I14" s="4" t="s">
        <v>38</v>
      </c>
      <c r="K14" s="4" t="s">
        <v>40</v>
      </c>
      <c r="L14" s="4" t="s">
        <v>44</v>
      </c>
      <c r="M14" s="4" t="s">
        <v>42</v>
      </c>
    </row>
    <row r="15" spans="1:17" x14ac:dyDescent="0.25">
      <c r="A15" s="9" t="s">
        <v>99</v>
      </c>
      <c r="B15" s="18">
        <f>SUMIF(Sheet1!A:A,A15,Sheet1!C:C)</f>
        <v>2</v>
      </c>
      <c r="C15" s="4" t="s">
        <v>76</v>
      </c>
      <c r="D15" s="4" t="s">
        <v>101</v>
      </c>
      <c r="F15" s="4" t="s">
        <v>35</v>
      </c>
      <c r="G15" s="4" t="s">
        <v>36</v>
      </c>
      <c r="H15" s="4" t="s">
        <v>37</v>
      </c>
      <c r="K15" s="4" t="s">
        <v>117</v>
      </c>
      <c r="M15" s="4" t="s">
        <v>42</v>
      </c>
      <c r="N15" s="4" t="s">
        <v>104</v>
      </c>
      <c r="O15" s="4" t="s">
        <v>105</v>
      </c>
      <c r="P15" s="4" t="s">
        <v>109</v>
      </c>
      <c r="Q15" s="4" t="s">
        <v>110</v>
      </c>
    </row>
    <row r="16" spans="1:17" x14ac:dyDescent="0.25">
      <c r="A16" s="4" t="s">
        <v>18</v>
      </c>
      <c r="B16" s="18">
        <f>SUMIF(Sheet1!A:A,A16,Sheet1!C:C)</f>
        <v>1</v>
      </c>
      <c r="C16" s="4" t="s">
        <v>32</v>
      </c>
      <c r="D16" s="5" t="s">
        <v>58</v>
      </c>
      <c r="E16" s="4" t="s">
        <v>34</v>
      </c>
      <c r="F16" s="4" t="s">
        <v>35</v>
      </c>
      <c r="G16" s="4" t="s">
        <v>36</v>
      </c>
      <c r="H16" s="4" t="s">
        <v>37</v>
      </c>
      <c r="I16" s="4" t="s">
        <v>38</v>
      </c>
      <c r="J16" s="4" t="s">
        <v>39</v>
      </c>
      <c r="K16" s="4" t="s">
        <v>40</v>
      </c>
      <c r="L16" s="4" t="s">
        <v>44</v>
      </c>
      <c r="M16" s="4" t="s">
        <v>42</v>
      </c>
    </row>
    <row r="17" spans="1:17" x14ac:dyDescent="0.25">
      <c r="A17" s="4" t="s">
        <v>6</v>
      </c>
      <c r="B17" s="18">
        <f>SUMIF(Sheet1!A:A,A17,Sheet1!C:C)</f>
        <v>1</v>
      </c>
      <c r="C17" s="4" t="s">
        <v>32</v>
      </c>
      <c r="D17" s="5" t="s">
        <v>48</v>
      </c>
      <c r="E17" s="4" t="s">
        <v>34</v>
      </c>
      <c r="F17" s="4" t="s">
        <v>43</v>
      </c>
      <c r="G17" s="4" t="s">
        <v>36</v>
      </c>
      <c r="H17" s="4" t="s">
        <v>37</v>
      </c>
      <c r="I17" s="4" t="s">
        <v>38</v>
      </c>
      <c r="J17" s="4" t="s">
        <v>39</v>
      </c>
      <c r="K17" s="4" t="s">
        <v>40</v>
      </c>
      <c r="L17" s="4" t="s">
        <v>44</v>
      </c>
      <c r="M17" s="4" t="s">
        <v>42</v>
      </c>
    </row>
    <row r="18" spans="1:17" x14ac:dyDescent="0.25">
      <c r="A18" s="4" t="s">
        <v>4</v>
      </c>
      <c r="B18" s="18">
        <f>SUMIF(Sheet1!A:A,A18,Sheet1!C:C)</f>
        <v>1</v>
      </c>
      <c r="C18" s="4" t="s">
        <v>32</v>
      </c>
      <c r="D18" s="5" t="s">
        <v>46</v>
      </c>
      <c r="E18" s="4" t="s">
        <v>34</v>
      </c>
      <c r="F18" s="4" t="s">
        <v>35</v>
      </c>
      <c r="G18" s="4" t="s">
        <v>36</v>
      </c>
      <c r="H18" s="4" t="s">
        <v>47</v>
      </c>
      <c r="I18" s="4" t="s">
        <v>38</v>
      </c>
      <c r="J18" s="4" t="s">
        <v>39</v>
      </c>
      <c r="K18" s="4" t="s">
        <v>40</v>
      </c>
      <c r="L18" s="4" t="s">
        <v>44</v>
      </c>
      <c r="M18" s="4" t="s">
        <v>42</v>
      </c>
    </row>
    <row r="19" spans="1:17" x14ac:dyDescent="0.25">
      <c r="A19" s="16" t="s">
        <v>8</v>
      </c>
      <c r="B19" s="18">
        <f>SUMIF(Sheet1!A:A,A19,Sheet1!C:C)</f>
        <v>1</v>
      </c>
      <c r="C19" s="4" t="s">
        <v>32</v>
      </c>
      <c r="D19" s="5" t="s">
        <v>48</v>
      </c>
      <c r="E19" s="4" t="s">
        <v>34</v>
      </c>
      <c r="F19" s="4" t="s">
        <v>35</v>
      </c>
      <c r="G19" s="4" t="s">
        <v>36</v>
      </c>
      <c r="H19" s="4" t="s">
        <v>47</v>
      </c>
      <c r="I19" s="4" t="s">
        <v>38</v>
      </c>
      <c r="J19" s="4" t="s">
        <v>39</v>
      </c>
      <c r="K19" s="4" t="s">
        <v>40</v>
      </c>
      <c r="L19" s="4" t="s">
        <v>44</v>
      </c>
      <c r="M19" s="4" t="s">
        <v>42</v>
      </c>
    </row>
    <row r="20" spans="1:17" x14ac:dyDescent="0.25">
      <c r="A20" s="16" t="s">
        <v>14</v>
      </c>
      <c r="B20" s="18">
        <f>SUMIF(Sheet1!A:A,A20,Sheet1!C:C)</f>
        <v>1</v>
      </c>
      <c r="C20" s="4" t="s">
        <v>32</v>
      </c>
      <c r="D20" s="5" t="s">
        <v>55</v>
      </c>
      <c r="E20" s="4" t="s">
        <v>34</v>
      </c>
      <c r="F20" s="4" t="s">
        <v>35</v>
      </c>
      <c r="G20" s="4" t="s">
        <v>51</v>
      </c>
      <c r="H20" s="4" t="s">
        <v>37</v>
      </c>
      <c r="I20" s="4" t="s">
        <v>38</v>
      </c>
      <c r="J20" s="4" t="s">
        <v>39</v>
      </c>
      <c r="K20" s="4" t="s">
        <v>40</v>
      </c>
      <c r="L20" s="4" t="s">
        <v>44</v>
      </c>
      <c r="M20" s="4" t="s">
        <v>42</v>
      </c>
    </row>
    <row r="21" spans="1:17" x14ac:dyDescent="0.25">
      <c r="A21" s="16" t="s">
        <v>16</v>
      </c>
      <c r="B21" s="18">
        <f>SUMIF(Sheet1!A:A,A21,Sheet1!C:C)</f>
        <v>1</v>
      </c>
      <c r="C21" s="4" t="s">
        <v>32</v>
      </c>
      <c r="D21" s="5" t="s">
        <v>57</v>
      </c>
      <c r="E21" s="4" t="s">
        <v>34</v>
      </c>
      <c r="F21" s="4" t="s">
        <v>35</v>
      </c>
      <c r="G21" s="4" t="s">
        <v>36</v>
      </c>
      <c r="H21" s="4" t="s">
        <v>45</v>
      </c>
      <c r="I21" s="4" t="s">
        <v>38</v>
      </c>
      <c r="J21" s="4" t="s">
        <v>39</v>
      </c>
      <c r="K21" s="4" t="s">
        <v>40</v>
      </c>
      <c r="L21" s="4" t="s">
        <v>44</v>
      </c>
      <c r="M21" s="4" t="s">
        <v>42</v>
      </c>
    </row>
    <row r="22" spans="1:17" x14ac:dyDescent="0.25">
      <c r="A22" s="16" t="s">
        <v>22</v>
      </c>
      <c r="B22" s="18">
        <f>SUMIF(Sheet1!A:A,A22,Sheet1!C:C)</f>
        <v>1</v>
      </c>
      <c r="C22" s="4" t="s">
        <v>59</v>
      </c>
      <c r="D22" s="5" t="s">
        <v>52</v>
      </c>
      <c r="E22" s="4" t="s">
        <v>34</v>
      </c>
      <c r="F22" s="4" t="s">
        <v>35</v>
      </c>
      <c r="G22" s="4" t="s">
        <v>51</v>
      </c>
      <c r="H22" s="4" t="s">
        <v>45</v>
      </c>
      <c r="I22" s="4" t="s">
        <v>38</v>
      </c>
      <c r="J22" s="4" t="s">
        <v>39</v>
      </c>
      <c r="K22" s="4" t="s">
        <v>60</v>
      </c>
      <c r="M22" s="4" t="s">
        <v>42</v>
      </c>
    </row>
    <row r="23" spans="1:17" x14ac:dyDescent="0.25">
      <c r="A23" s="16" t="s">
        <v>73</v>
      </c>
      <c r="B23" s="18">
        <f>SUMIF(Sheet1!A:A,A23,Sheet1!C:C)</f>
        <v>1</v>
      </c>
      <c r="C23" s="4" t="s">
        <v>76</v>
      </c>
      <c r="D23" s="4" t="s">
        <v>58</v>
      </c>
      <c r="F23" s="4" t="s">
        <v>35</v>
      </c>
      <c r="G23" s="4" t="s">
        <v>36</v>
      </c>
      <c r="H23" s="4" t="s">
        <v>45</v>
      </c>
      <c r="K23" s="4" t="s">
        <v>77</v>
      </c>
      <c r="M23" s="4" t="s">
        <v>42</v>
      </c>
    </row>
    <row r="24" spans="1:17" x14ac:dyDescent="0.25">
      <c r="A24" s="9" t="s">
        <v>78</v>
      </c>
      <c r="B24" s="18">
        <f>SUMIF(Sheet1!A:A,A24,Sheet1!C:C)</f>
        <v>1</v>
      </c>
      <c r="C24" s="4" t="s">
        <v>32</v>
      </c>
      <c r="D24" s="4" t="s">
        <v>48</v>
      </c>
      <c r="F24" s="4" t="s">
        <v>35</v>
      </c>
      <c r="G24" s="4" t="s">
        <v>36</v>
      </c>
      <c r="H24" s="4" t="s">
        <v>45</v>
      </c>
      <c r="I24" s="4" t="s">
        <v>38</v>
      </c>
      <c r="K24" s="4" t="s">
        <v>40</v>
      </c>
      <c r="L24" s="4" t="s">
        <v>44</v>
      </c>
      <c r="M24" s="4" t="s">
        <v>42</v>
      </c>
    </row>
    <row r="25" spans="1:17" x14ac:dyDescent="0.25">
      <c r="A25" s="1" t="s">
        <v>82</v>
      </c>
      <c r="B25" s="18">
        <f>SUMIF(Sheet1!A:A,A25,Sheet1!C:C)</f>
        <v>1</v>
      </c>
      <c r="C25" s="4" t="s">
        <v>32</v>
      </c>
      <c r="D25" s="4" t="s">
        <v>54</v>
      </c>
      <c r="F25" s="4" t="s">
        <v>43</v>
      </c>
      <c r="G25" s="4" t="s">
        <v>36</v>
      </c>
      <c r="H25" s="4" t="s">
        <v>37</v>
      </c>
      <c r="I25" s="4" t="s">
        <v>38</v>
      </c>
      <c r="K25" s="4" t="s">
        <v>40</v>
      </c>
      <c r="L25" s="4" t="s">
        <v>44</v>
      </c>
      <c r="M25" s="4" t="s">
        <v>42</v>
      </c>
    </row>
    <row r="26" spans="1:17" x14ac:dyDescent="0.25">
      <c r="A26" s="1" t="s">
        <v>84</v>
      </c>
      <c r="B26" s="18">
        <f>SUMIF(Sheet1!A:A,A26,Sheet1!C:C)</f>
        <v>1</v>
      </c>
      <c r="C26" s="4" t="s">
        <v>32</v>
      </c>
      <c r="D26" s="4" t="s">
        <v>54</v>
      </c>
      <c r="F26" s="4" t="s">
        <v>35</v>
      </c>
      <c r="G26" s="4" t="s">
        <v>36</v>
      </c>
      <c r="H26" s="4" t="s">
        <v>45</v>
      </c>
      <c r="I26" s="4" t="s">
        <v>38</v>
      </c>
      <c r="K26" s="4" t="s">
        <v>40</v>
      </c>
      <c r="L26" s="4" t="s">
        <v>44</v>
      </c>
      <c r="M26" s="4" t="s">
        <v>42</v>
      </c>
    </row>
    <row r="27" spans="1:17" x14ac:dyDescent="0.25">
      <c r="A27" s="1" t="s">
        <v>86</v>
      </c>
      <c r="B27" s="18">
        <f>SUMIF(Sheet1!A:A,A27,Sheet1!C:C)</f>
        <v>1</v>
      </c>
      <c r="C27" s="4" t="s">
        <v>32</v>
      </c>
      <c r="D27" s="4" t="s">
        <v>56</v>
      </c>
      <c r="F27" s="4" t="s">
        <v>35</v>
      </c>
      <c r="G27" s="4" t="s">
        <v>51</v>
      </c>
      <c r="H27" s="4" t="s">
        <v>37</v>
      </c>
      <c r="I27" s="4" t="s">
        <v>38</v>
      </c>
      <c r="K27" s="4" t="s">
        <v>40</v>
      </c>
      <c r="L27" s="4" t="s">
        <v>44</v>
      </c>
      <c r="M27" s="4" t="s">
        <v>42</v>
      </c>
    </row>
    <row r="28" spans="1:17" x14ac:dyDescent="0.25">
      <c r="A28" s="1" t="s">
        <v>92</v>
      </c>
      <c r="B28" s="18">
        <f>SUMIF(Sheet1!A:A,A28,Sheet1!C:C)</f>
        <v>1</v>
      </c>
      <c r="C28" s="4" t="s">
        <v>75</v>
      </c>
      <c r="D28" s="4" t="s">
        <v>58</v>
      </c>
      <c r="F28" s="4" t="s">
        <v>35</v>
      </c>
      <c r="G28" s="4" t="s">
        <v>36</v>
      </c>
      <c r="H28" s="4" t="s">
        <v>45</v>
      </c>
      <c r="K28" s="4" t="s">
        <v>102</v>
      </c>
      <c r="L28" s="4" t="s">
        <v>44</v>
      </c>
      <c r="M28" s="4" t="s">
        <v>103</v>
      </c>
      <c r="N28" s="4" t="s">
        <v>104</v>
      </c>
      <c r="O28" s="4" t="s">
        <v>105</v>
      </c>
      <c r="P28" s="4" t="s">
        <v>106</v>
      </c>
      <c r="Q28" s="4" t="s">
        <v>107</v>
      </c>
    </row>
    <row r="29" spans="1:17" x14ac:dyDescent="0.25">
      <c r="A29" s="1" t="s">
        <v>93</v>
      </c>
      <c r="B29" s="18">
        <f>SUMIF(Sheet1!A:A,A29,Sheet1!C:C)</f>
        <v>1</v>
      </c>
      <c r="C29" s="4" t="s">
        <v>75</v>
      </c>
      <c r="D29" s="4" t="s">
        <v>54</v>
      </c>
      <c r="F29" s="4" t="s">
        <v>43</v>
      </c>
      <c r="G29" s="4" t="s">
        <v>36</v>
      </c>
      <c r="H29" s="4" t="s">
        <v>37</v>
      </c>
      <c r="K29" s="4" t="s">
        <v>108</v>
      </c>
      <c r="L29" s="4" t="s">
        <v>44</v>
      </c>
      <c r="M29" s="4" t="s">
        <v>42</v>
      </c>
      <c r="N29" s="4" t="s">
        <v>104</v>
      </c>
      <c r="O29" s="4" t="s">
        <v>105</v>
      </c>
      <c r="P29" s="4" t="s">
        <v>109</v>
      </c>
      <c r="Q29" s="4" t="s">
        <v>110</v>
      </c>
    </row>
    <row r="30" spans="1:17" x14ac:dyDescent="0.25">
      <c r="A30" s="1" t="s">
        <v>94</v>
      </c>
      <c r="B30" s="18">
        <f>SUMIF(Sheet1!A:A,A30,Sheet1!C:C)</f>
        <v>1</v>
      </c>
      <c r="C30" s="4" t="s">
        <v>75</v>
      </c>
      <c r="D30" s="4" t="s">
        <v>46</v>
      </c>
      <c r="F30" s="4" t="s">
        <v>35</v>
      </c>
      <c r="G30" s="4" t="s">
        <v>36</v>
      </c>
      <c r="H30" s="4" t="s">
        <v>37</v>
      </c>
      <c r="L30" s="4" t="s">
        <v>44</v>
      </c>
      <c r="M30" s="4" t="s">
        <v>42</v>
      </c>
      <c r="N30" s="4" t="s">
        <v>104</v>
      </c>
      <c r="O30" s="4" t="s">
        <v>111</v>
      </c>
    </row>
    <row r="31" spans="1:17" x14ac:dyDescent="0.25">
      <c r="A31" s="1" t="s">
        <v>95</v>
      </c>
      <c r="B31" s="18">
        <f>SUMIF(Sheet1!A:A,A31,Sheet1!C:C)</f>
        <v>1</v>
      </c>
      <c r="C31" s="4" t="s">
        <v>75</v>
      </c>
      <c r="D31" s="4" t="s">
        <v>58</v>
      </c>
      <c r="F31" s="4" t="s">
        <v>35</v>
      </c>
      <c r="G31" s="4" t="s">
        <v>36</v>
      </c>
      <c r="H31" s="4" t="s">
        <v>45</v>
      </c>
      <c r="K31" s="4" t="s">
        <v>112</v>
      </c>
      <c r="L31" s="4" t="s">
        <v>44</v>
      </c>
      <c r="M31" s="4" t="s">
        <v>113</v>
      </c>
      <c r="N31" s="4" t="s">
        <v>104</v>
      </c>
      <c r="O31" s="4" t="s">
        <v>105</v>
      </c>
      <c r="P31" s="4" t="s">
        <v>106</v>
      </c>
      <c r="Q31" s="4" t="s">
        <v>107</v>
      </c>
    </row>
    <row r="32" spans="1:17" x14ac:dyDescent="0.25">
      <c r="A32" s="1" t="s">
        <v>96</v>
      </c>
      <c r="B32" s="18">
        <f>SUMIF(Sheet1!A:A,A32,Sheet1!C:C)</f>
        <v>1</v>
      </c>
      <c r="C32" s="4" t="s">
        <v>75</v>
      </c>
      <c r="D32" s="4" t="s">
        <v>54</v>
      </c>
      <c r="F32" s="4" t="s">
        <v>35</v>
      </c>
      <c r="G32" s="4" t="s">
        <v>36</v>
      </c>
      <c r="H32" s="4" t="s">
        <v>37</v>
      </c>
      <c r="I32" s="4" t="s">
        <v>114</v>
      </c>
      <c r="K32" s="4" t="s">
        <v>115</v>
      </c>
      <c r="L32" s="4" t="s">
        <v>44</v>
      </c>
      <c r="M32" s="4" t="s">
        <v>103</v>
      </c>
      <c r="N32" s="4" t="s">
        <v>104</v>
      </c>
      <c r="O32" s="4" t="s">
        <v>111</v>
      </c>
      <c r="P32" s="4" t="s">
        <v>116</v>
      </c>
      <c r="Q32" s="4" t="s">
        <v>110</v>
      </c>
    </row>
    <row r="33" spans="1:17" x14ac:dyDescent="0.25">
      <c r="A33" s="1" t="s">
        <v>97</v>
      </c>
      <c r="B33" s="18">
        <f>SUMIF(Sheet1!A:A,A33,Sheet1!C:C)</f>
        <v>1</v>
      </c>
      <c r="C33" s="4" t="s">
        <v>75</v>
      </c>
      <c r="D33" s="4" t="s">
        <v>56</v>
      </c>
      <c r="F33" s="4" t="s">
        <v>35</v>
      </c>
      <c r="G33" s="4" t="s">
        <v>51</v>
      </c>
      <c r="H33" s="4" t="s">
        <v>45</v>
      </c>
      <c r="K33" s="4" t="s">
        <v>117</v>
      </c>
      <c r="L33" s="4" t="s">
        <v>44</v>
      </c>
      <c r="M33" s="4" t="s">
        <v>42</v>
      </c>
      <c r="N33" s="4" t="s">
        <v>118</v>
      </c>
      <c r="O33" s="4" t="s">
        <v>105</v>
      </c>
      <c r="P33" s="4" t="s">
        <v>119</v>
      </c>
      <c r="Q33" s="4" t="s">
        <v>110</v>
      </c>
    </row>
    <row r="34" spans="1:17" x14ac:dyDescent="0.25">
      <c r="A34" s="1" t="s">
        <v>98</v>
      </c>
      <c r="B34" s="18">
        <f>SUMIF(Sheet1!A:A,A34,Sheet1!C:C)</f>
        <v>1</v>
      </c>
      <c r="C34" s="4" t="s">
        <v>76</v>
      </c>
      <c r="D34" s="4" t="s">
        <v>101</v>
      </c>
      <c r="F34" s="4" t="s">
        <v>35</v>
      </c>
      <c r="G34" s="4" t="s">
        <v>36</v>
      </c>
      <c r="H34" s="4" t="s">
        <v>37</v>
      </c>
      <c r="K34" s="4" t="s">
        <v>117</v>
      </c>
      <c r="M34" s="4" t="s">
        <v>42</v>
      </c>
      <c r="N34" s="4" t="s">
        <v>104</v>
      </c>
      <c r="O34" s="4" t="s">
        <v>105</v>
      </c>
      <c r="P34" s="4" t="s">
        <v>109</v>
      </c>
      <c r="Q34" s="4" t="s">
        <v>110</v>
      </c>
    </row>
    <row r="35" spans="1:17" x14ac:dyDescent="0.25">
      <c r="A35" s="19"/>
      <c r="D35" s="5"/>
    </row>
  </sheetData>
  <sortState xmlns:xlrd2="http://schemas.microsoft.com/office/spreadsheetml/2017/richdata2" ref="A2:Q35">
    <sortCondition descending="1" ref="B2:B3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858C1-5840-4BAF-9992-47E5CD86C3EE}">
  <dimension ref="A1:E3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8" sqref="D8"/>
    </sheetView>
  </sheetViews>
  <sheetFormatPr defaultRowHeight="15" x14ac:dyDescent="0.25"/>
  <cols>
    <col min="1" max="1" width="16.140625" bestFit="1" customWidth="1"/>
    <col min="2" max="2" width="41.42578125" bestFit="1" customWidth="1"/>
    <col min="3" max="3" width="7.85546875" bestFit="1" customWidth="1"/>
    <col min="4" max="4" width="16.28515625" bestFit="1" customWidth="1"/>
  </cols>
  <sheetData>
    <row r="1" spans="1:5" x14ac:dyDescent="0.25">
      <c r="C1" s="8">
        <f>SUM(C3:C35)</f>
        <v>328</v>
      </c>
    </row>
    <row r="2" spans="1:5" x14ac:dyDescent="0.25">
      <c r="A2" s="10" t="s">
        <v>0</v>
      </c>
      <c r="B2" s="10" t="s">
        <v>1</v>
      </c>
      <c r="C2" s="11" t="s">
        <v>28</v>
      </c>
      <c r="D2" s="2"/>
      <c r="E2" s="3"/>
    </row>
    <row r="3" spans="1:5" x14ac:dyDescent="0.25">
      <c r="A3" s="12" t="s">
        <v>10</v>
      </c>
      <c r="B3" s="13" t="s">
        <v>11</v>
      </c>
      <c r="C3" s="14">
        <v>187</v>
      </c>
      <c r="D3" s="2"/>
      <c r="E3" s="3"/>
    </row>
    <row r="4" spans="1:5" x14ac:dyDescent="0.25">
      <c r="A4" s="12" t="s">
        <v>26</v>
      </c>
      <c r="B4" s="13" t="s">
        <v>27</v>
      </c>
      <c r="C4" s="14">
        <v>67</v>
      </c>
      <c r="D4" s="2"/>
      <c r="E4" s="3"/>
    </row>
    <row r="5" spans="1:5" x14ac:dyDescent="0.25">
      <c r="A5" s="12" t="s">
        <v>100</v>
      </c>
      <c r="B5" s="15" t="s">
        <v>100</v>
      </c>
      <c r="C5" s="14">
        <v>20</v>
      </c>
      <c r="D5" s="2"/>
      <c r="E5" s="3"/>
    </row>
    <row r="6" spans="1:5" x14ac:dyDescent="0.25">
      <c r="A6" s="12" t="s">
        <v>12</v>
      </c>
      <c r="B6" s="13" t="s">
        <v>13</v>
      </c>
      <c r="C6" s="14">
        <v>9</v>
      </c>
      <c r="D6" s="2"/>
      <c r="E6" s="3"/>
    </row>
    <row r="7" spans="1:5" x14ac:dyDescent="0.25">
      <c r="A7" s="12" t="s">
        <v>2</v>
      </c>
      <c r="B7" s="13" t="s">
        <v>3</v>
      </c>
      <c r="C7" s="14">
        <v>7</v>
      </c>
      <c r="D7" s="2"/>
      <c r="E7" s="3"/>
    </row>
    <row r="8" spans="1:5" x14ac:dyDescent="0.25">
      <c r="A8" s="12" t="s">
        <v>80</v>
      </c>
      <c r="B8" s="15" t="s">
        <v>81</v>
      </c>
      <c r="C8" s="14">
        <v>3</v>
      </c>
      <c r="D8" s="2"/>
      <c r="E8" s="3"/>
    </row>
    <row r="9" spans="1:5" x14ac:dyDescent="0.25">
      <c r="A9" s="12" t="s">
        <v>20</v>
      </c>
      <c r="B9" s="13" t="s">
        <v>21</v>
      </c>
      <c r="C9" s="14">
        <v>2</v>
      </c>
      <c r="D9" s="2"/>
      <c r="E9" s="3"/>
    </row>
    <row r="10" spans="1:5" x14ac:dyDescent="0.25">
      <c r="A10" s="12" t="s">
        <v>24</v>
      </c>
      <c r="B10" s="13" t="s">
        <v>25</v>
      </c>
      <c r="C10" s="14">
        <v>2</v>
      </c>
      <c r="D10" s="2"/>
      <c r="E10" s="3"/>
    </row>
    <row r="11" spans="1:5" x14ac:dyDescent="0.25">
      <c r="A11" s="12" t="s">
        <v>70</v>
      </c>
      <c r="B11" s="15" t="s">
        <v>70</v>
      </c>
      <c r="C11" s="14">
        <v>2</v>
      </c>
      <c r="D11" s="2"/>
      <c r="E11" s="3"/>
    </row>
    <row r="12" spans="1:5" x14ac:dyDescent="0.25">
      <c r="A12" s="12" t="s">
        <v>71</v>
      </c>
      <c r="B12" s="15" t="s">
        <v>72</v>
      </c>
      <c r="C12" s="14">
        <v>2</v>
      </c>
      <c r="D12" s="2"/>
      <c r="E12" s="3"/>
    </row>
    <row r="13" spans="1:5" x14ac:dyDescent="0.25">
      <c r="A13" s="12" t="s">
        <v>88</v>
      </c>
      <c r="B13" s="15" t="s">
        <v>89</v>
      </c>
      <c r="C13" s="14">
        <v>2</v>
      </c>
      <c r="D13" s="2"/>
      <c r="E13" s="3"/>
    </row>
    <row r="14" spans="1:5" x14ac:dyDescent="0.25">
      <c r="A14" s="12" t="s">
        <v>90</v>
      </c>
      <c r="B14" s="15" t="s">
        <v>90</v>
      </c>
      <c r="C14" s="14">
        <v>2</v>
      </c>
      <c r="D14" s="2"/>
      <c r="E14" s="3"/>
    </row>
    <row r="15" spans="1:5" x14ac:dyDescent="0.25">
      <c r="A15" s="12" t="s">
        <v>91</v>
      </c>
      <c r="B15" s="15" t="s">
        <v>91</v>
      </c>
      <c r="C15" s="14">
        <v>2</v>
      </c>
      <c r="D15" s="2"/>
      <c r="E15" s="3"/>
    </row>
    <row r="16" spans="1:5" x14ac:dyDescent="0.25">
      <c r="A16" s="12" t="s">
        <v>99</v>
      </c>
      <c r="B16" s="15" t="s">
        <v>99</v>
      </c>
      <c r="C16" s="14">
        <v>2</v>
      </c>
      <c r="D16" s="2"/>
      <c r="E16" s="3"/>
    </row>
    <row r="17" spans="1:5" x14ac:dyDescent="0.25">
      <c r="A17" s="12" t="s">
        <v>18</v>
      </c>
      <c r="B17" s="13" t="s">
        <v>19</v>
      </c>
      <c r="C17" s="14">
        <v>1</v>
      </c>
      <c r="D17" s="2"/>
      <c r="E17" s="3"/>
    </row>
    <row r="18" spans="1:5" x14ac:dyDescent="0.25">
      <c r="A18" s="12" t="s">
        <v>6</v>
      </c>
      <c r="B18" s="13" t="s">
        <v>7</v>
      </c>
      <c r="C18" s="14">
        <v>1</v>
      </c>
      <c r="D18" s="2"/>
      <c r="E18" s="3"/>
    </row>
    <row r="19" spans="1:5" x14ac:dyDescent="0.25">
      <c r="A19" s="12" t="s">
        <v>4</v>
      </c>
      <c r="B19" s="13" t="s">
        <v>5</v>
      </c>
      <c r="C19" s="14">
        <v>1</v>
      </c>
      <c r="D19" s="2"/>
      <c r="E19" s="3"/>
    </row>
    <row r="20" spans="1:5" x14ac:dyDescent="0.25">
      <c r="A20" s="12" t="s">
        <v>8</v>
      </c>
      <c r="B20" s="13" t="s">
        <v>9</v>
      </c>
      <c r="C20" s="14">
        <v>1</v>
      </c>
      <c r="D20" s="2"/>
      <c r="E20" s="3"/>
    </row>
    <row r="21" spans="1:5" x14ac:dyDescent="0.25">
      <c r="A21" s="12" t="s">
        <v>14</v>
      </c>
      <c r="B21" s="13" t="s">
        <v>15</v>
      </c>
      <c r="C21" s="14">
        <v>1</v>
      </c>
      <c r="D21" s="2"/>
      <c r="E21" s="3"/>
    </row>
    <row r="22" spans="1:5" x14ac:dyDescent="0.25">
      <c r="A22" s="12" t="s">
        <v>16</v>
      </c>
      <c r="B22" s="13" t="s">
        <v>17</v>
      </c>
      <c r="C22" s="14">
        <v>1</v>
      </c>
      <c r="D22" s="2"/>
      <c r="E22" s="3"/>
    </row>
    <row r="23" spans="1:5" x14ac:dyDescent="0.25">
      <c r="A23" s="12" t="s">
        <v>22</v>
      </c>
      <c r="B23" s="13" t="s">
        <v>23</v>
      </c>
      <c r="C23" s="14">
        <v>1</v>
      </c>
      <c r="D23" s="2"/>
      <c r="E23" s="3"/>
    </row>
    <row r="24" spans="1:5" x14ac:dyDescent="0.25">
      <c r="A24" s="12" t="s">
        <v>73</v>
      </c>
      <c r="B24" s="15" t="s">
        <v>74</v>
      </c>
      <c r="C24" s="14">
        <v>1</v>
      </c>
      <c r="D24" s="2"/>
      <c r="E24" s="3"/>
    </row>
    <row r="25" spans="1:5" x14ac:dyDescent="0.25">
      <c r="A25" s="12" t="s">
        <v>78</v>
      </c>
      <c r="B25" s="15" t="s">
        <v>79</v>
      </c>
      <c r="C25" s="14">
        <v>1</v>
      </c>
      <c r="D25" s="2"/>
      <c r="E25" s="3"/>
    </row>
    <row r="26" spans="1:5" x14ac:dyDescent="0.25">
      <c r="A26" s="12" t="s">
        <v>82</v>
      </c>
      <c r="B26" s="15" t="s">
        <v>83</v>
      </c>
      <c r="C26" s="14">
        <v>1</v>
      </c>
      <c r="D26" s="2"/>
      <c r="E26" s="3"/>
    </row>
    <row r="27" spans="1:5" x14ac:dyDescent="0.25">
      <c r="A27" s="12" t="s">
        <v>84</v>
      </c>
      <c r="B27" s="15" t="s">
        <v>85</v>
      </c>
      <c r="C27" s="14">
        <v>1</v>
      </c>
      <c r="D27" s="2"/>
      <c r="E27" s="3"/>
    </row>
    <row r="28" spans="1:5" x14ac:dyDescent="0.25">
      <c r="A28" s="12" t="s">
        <v>86</v>
      </c>
      <c r="B28" s="15" t="s">
        <v>87</v>
      </c>
      <c r="C28" s="14">
        <v>1</v>
      </c>
      <c r="D28" s="2"/>
      <c r="E28" s="3"/>
    </row>
    <row r="29" spans="1:5" x14ac:dyDescent="0.25">
      <c r="A29" s="12" t="s">
        <v>92</v>
      </c>
      <c r="B29" s="15" t="s">
        <v>92</v>
      </c>
      <c r="C29" s="14">
        <v>1</v>
      </c>
      <c r="D29" s="2"/>
      <c r="E29" s="3"/>
    </row>
    <row r="30" spans="1:5" x14ac:dyDescent="0.25">
      <c r="A30" s="12" t="s">
        <v>93</v>
      </c>
      <c r="B30" s="15" t="s">
        <v>93</v>
      </c>
      <c r="C30" s="14">
        <v>1</v>
      </c>
      <c r="D30" s="2"/>
      <c r="E30" s="3"/>
    </row>
    <row r="31" spans="1:5" x14ac:dyDescent="0.25">
      <c r="A31" s="12" t="s">
        <v>94</v>
      </c>
      <c r="B31" s="15" t="s">
        <v>94</v>
      </c>
      <c r="C31" s="14">
        <v>1</v>
      </c>
      <c r="D31" s="2"/>
      <c r="E31" s="3"/>
    </row>
    <row r="32" spans="1:5" x14ac:dyDescent="0.25">
      <c r="A32" s="12" t="s">
        <v>95</v>
      </c>
      <c r="B32" s="15" t="s">
        <v>95</v>
      </c>
      <c r="C32" s="14">
        <v>1</v>
      </c>
      <c r="D32" s="2"/>
      <c r="E32" s="3"/>
    </row>
    <row r="33" spans="1:5" x14ac:dyDescent="0.25">
      <c r="A33" s="12" t="s">
        <v>96</v>
      </c>
      <c r="B33" s="15" t="s">
        <v>96</v>
      </c>
      <c r="C33" s="14">
        <v>1</v>
      </c>
      <c r="D33" s="2"/>
      <c r="E33" s="3"/>
    </row>
    <row r="34" spans="1:5" x14ac:dyDescent="0.25">
      <c r="A34" s="12" t="s">
        <v>97</v>
      </c>
      <c r="B34" s="15" t="s">
        <v>97</v>
      </c>
      <c r="C34" s="14">
        <v>1</v>
      </c>
      <c r="D34" s="2"/>
      <c r="E34" s="3"/>
    </row>
    <row r="35" spans="1:5" x14ac:dyDescent="0.25">
      <c r="A35" s="12" t="s">
        <v>98</v>
      </c>
      <c r="B35" s="15" t="s">
        <v>98</v>
      </c>
      <c r="C35" s="14">
        <v>1</v>
      </c>
      <c r="D35" s="2"/>
      <c r="E35" s="3"/>
    </row>
  </sheetData>
  <sortState xmlns:xlrd2="http://schemas.microsoft.com/office/spreadsheetml/2017/richdata2" ref="A3:C35">
    <sortCondition descending="1" ref="C3:C3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Including Options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Brooks</dc:creator>
  <cp:lastModifiedBy>Brian Brooks</cp:lastModifiedBy>
  <dcterms:created xsi:type="dcterms:W3CDTF">2021-03-22T20:27:47Z</dcterms:created>
  <dcterms:modified xsi:type="dcterms:W3CDTF">2021-09-10T12:50:05Z</dcterms:modified>
</cp:coreProperties>
</file>